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_DUBEN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<sst xmlns="http://schemas.openxmlformats.org/spreadsheetml/2006/main" count="75" uniqueCount="70">
  <si>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Auto &amp;  benzin atd.</t>
  </si>
  <si>
    <t>Hobby</t>
  </si>
  <si>
    <t>Restaurace, kino, divadlo</t>
  </si>
  <si>
    <t>Cigarety</t>
  </si>
  <si>
    <t>Alimenty</t>
  </si>
  <si>
    <t>Bydleni (nájem + energie + fondy)</t>
  </si>
  <si>
    <t xml:space="preserve"> prémie</t>
  </si>
  <si>
    <t xml:space="preserve"> pronájem</t>
  </si>
  <si>
    <t xml:space="preserve"> příspěvek na bydlení</t>
  </si>
  <si>
    <t xml:space="preserve"> sociální příspěvek</t>
  </si>
  <si>
    <t>7.1.2009 (FA)</t>
  </si>
  <si>
    <t>14.1.2009 (P)</t>
  </si>
  <si>
    <t>BILANCE PŘÍJMŮ A VÝDAJŮ - jak jde čas?</t>
  </si>
  <si>
    <t xml:space="preserve"> Prijmy celkem</t>
  </si>
  <si>
    <t xml:space="preserve"> Vydaje celkem</t>
  </si>
  <si>
    <t>VÝSLEDNÁ BILANCE</t>
  </si>
  <si>
    <t>Kadeřnice, kosmetika</t>
  </si>
  <si>
    <t>VÝDAJE</t>
  </si>
  <si>
    <t>PŘÍJMY</t>
  </si>
  <si>
    <t>Jídlo</t>
  </si>
  <si>
    <t>Doprava do zaměstnání</t>
  </si>
  <si>
    <t>Mobily &amp; pevná linka</t>
  </si>
  <si>
    <t>Internet, kabelová TV</t>
  </si>
  <si>
    <t>Oblečení &amp; obuv</t>
  </si>
  <si>
    <t>Děti &amp; zájmy, kroužky, koníčky</t>
  </si>
  <si>
    <t>Vánoce, dárky narozeniny</t>
  </si>
  <si>
    <t>Dovolené</t>
  </si>
  <si>
    <t>Jazykové kurzy, školení</t>
  </si>
  <si>
    <t>Domácí mazlíčci</t>
  </si>
  <si>
    <t>Léky</t>
  </si>
  <si>
    <t xml:space="preserve"> Hlavní prac.poměr - čistý</t>
  </si>
  <si>
    <t xml:space="preserve"> Vedlejší prac.poměr - čistý</t>
  </si>
  <si>
    <t xml:space="preserve"> OSVČ</t>
  </si>
  <si>
    <t>Stavební spoření</t>
  </si>
  <si>
    <t>Životní pojištění</t>
  </si>
  <si>
    <t xml:space="preserve"> Příjmy celkem</t>
  </si>
  <si>
    <t xml:space="preserve"> Výdaje celkem</t>
  </si>
  <si>
    <t>já</t>
  </si>
  <si>
    <t>partner</t>
  </si>
  <si>
    <t>Úvěr (dům, byt)</t>
  </si>
  <si>
    <t>Úvěr (auto)</t>
  </si>
  <si>
    <t>Penzijní spoření</t>
  </si>
  <si>
    <t>Pojištění auta, domu, bytu, odpovědnosti</t>
  </si>
  <si>
    <t>Životní a úrazové pojištění</t>
  </si>
  <si>
    <t>Podílové fondy</t>
  </si>
  <si>
    <t>mezisoučet</t>
  </si>
  <si>
    <t>FINANČNÍ PRODUKTY</t>
  </si>
  <si>
    <t>OSTATNÍ</t>
  </si>
  <si>
    <t>Spořicí účet</t>
  </si>
  <si>
    <t>BĚŽNÝ ŽIVOT</t>
  </si>
  <si>
    <t>ČS</t>
  </si>
  <si>
    <t>ČS + ČSOB</t>
  </si>
  <si>
    <t>Bankovní poplatky (vedení, výběry, příkazy)</t>
  </si>
  <si>
    <t xml:space="preserve"> Běžný účet</t>
  </si>
  <si>
    <t xml:space="preserve"> Spořicí účet</t>
  </si>
  <si>
    <t>příjmy osob</t>
  </si>
  <si>
    <t>rezervy osob</t>
  </si>
  <si>
    <t xml:space="preserve"> Doma nebo v peněžence</t>
  </si>
  <si>
    <t>rodičovský příspěvek</t>
  </si>
  <si>
    <t xml:space="preserve"> spořím</t>
  </si>
  <si>
    <t xml:space="preserve"> nespořím</t>
  </si>
  <si>
    <t>Doporučuji min.</t>
  </si>
  <si>
    <t>AKTUÁLNÍ STAV ÚČTŮ</t>
  </si>
  <si>
    <t>RYCHLÉ REZERVY</t>
  </si>
  <si>
    <t>AKTIVA</t>
  </si>
  <si>
    <t xml:space="preserve"> JE TO REÁLNÉ?</t>
  </si>
  <si>
    <t xml:space="preserve"> JAK MŮŽU BÝT VÍCE V PLUSU?</t>
  </si>
  <si>
    <t xml:space="preserve"> JAK PODPOŘÍM AKTIVA?</t>
  </si>
  <si>
    <t xml:space="preserve">Aktuální rezervy pokryjí </t>
  </si>
  <si>
    <t xml:space="preserve"> měsíčních výdajů!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</si>
</sst>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[$-405]d\.\ mmmm\ yyyy"/>
    <numFmt numFmtId="166" formatCode="#,##0\ &quot;Kč&quot;"/>
    <numFmt numFmtId="167" formatCode="0.0"/>
    <numFmt numFmtId="168" formatCode="#,##0_ ;\-#,##0\ "/>
    <numFmt numFmtId="169" formatCode="0.000000"/>
    <numFmt numFmtId="170" formatCode="0.00000"/>
    <numFmt numFmtId="171" formatCode="0.0000"/>
    <numFmt numFmtId="172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8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8"/>
      <color rgb="FF00B05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 style="thin"/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medium">
        <color rgb="FF00B050"/>
      </left>
      <right style="thin"/>
      <top>
        <color indexed="63"/>
      </top>
      <bottom style="medium">
        <color rgb="FF00B05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3" fontId="48" fillId="0" borderId="13" xfId="0" applyNumberFormat="1" applyFont="1" applyFill="1" applyBorder="1" applyAlignment="1">
      <alignment/>
    </xf>
    <xf numFmtId="3" fontId="48" fillId="0" borderId="14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3" fontId="48" fillId="0" borderId="13" xfId="0" applyNumberFormat="1" applyFont="1" applyFill="1" applyBorder="1" applyAlignment="1">
      <alignment/>
    </xf>
    <xf numFmtId="3" fontId="48" fillId="0" borderId="14" xfId="0" applyNumberFormat="1" applyFont="1" applyFill="1" applyBorder="1" applyAlignment="1">
      <alignment/>
    </xf>
    <xf numFmtId="3" fontId="48" fillId="0" borderId="15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0" xfId="0" applyFont="1" applyFill="1" applyBorder="1" applyAlignment="1">
      <alignment vertical="center"/>
    </xf>
    <xf numFmtId="166" fontId="48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3" fontId="51" fillId="12" borderId="14" xfId="0" applyNumberFormat="1" applyFont="1" applyFill="1" applyBorder="1" applyAlignment="1">
      <alignment horizontal="center"/>
    </xf>
    <xf numFmtId="3" fontId="51" fillId="12" borderId="0" xfId="0" applyNumberFormat="1" applyFont="1" applyFill="1" applyBorder="1" applyAlignment="1">
      <alignment horizontal="center"/>
    </xf>
    <xf numFmtId="3" fontId="51" fillId="12" borderId="11" xfId="0" applyNumberFormat="1" applyFont="1" applyFill="1" applyBorder="1" applyAlignment="1">
      <alignment horizontal="center"/>
    </xf>
    <xf numFmtId="3" fontId="51" fillId="12" borderId="16" xfId="0" applyNumberFormat="1" applyFont="1" applyFill="1" applyBorder="1" applyAlignment="1">
      <alignment horizontal="center"/>
    </xf>
    <xf numFmtId="3" fontId="51" fillId="12" borderId="17" xfId="0" applyNumberFormat="1" applyFont="1" applyFill="1" applyBorder="1" applyAlignment="1">
      <alignment horizontal="center"/>
    </xf>
    <xf numFmtId="166" fontId="35" fillId="33" borderId="18" xfId="0" applyNumberFormat="1" applyFont="1" applyFill="1" applyBorder="1" applyAlignment="1">
      <alignment horizontal="center"/>
    </xf>
    <xf numFmtId="14" fontId="52" fillId="0" borderId="13" xfId="0" applyNumberFormat="1" applyFont="1" applyBorder="1" applyAlignment="1">
      <alignment horizontal="center"/>
    </xf>
    <xf numFmtId="0" fontId="52" fillId="0" borderId="19" xfId="0" applyNumberFormat="1" applyFont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52" fillId="0" borderId="13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4" fontId="48" fillId="34" borderId="0" xfId="34" applyNumberFormat="1" applyFont="1" applyFill="1" applyAlignment="1">
      <alignment/>
    </xf>
    <xf numFmtId="164" fontId="48" fillId="34" borderId="0" xfId="34" applyNumberFormat="1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48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9" fontId="48" fillId="0" borderId="0" xfId="0" applyNumberFormat="1" applyFont="1" applyFill="1" applyBorder="1" applyAlignment="1">
      <alignment horizontal="center" vertical="center"/>
    </xf>
    <xf numFmtId="14" fontId="48" fillId="0" borderId="0" xfId="0" applyNumberFormat="1" applyFont="1" applyFill="1" applyBorder="1" applyAlignment="1">
      <alignment horizontal="center" vertical="center"/>
    </xf>
    <xf numFmtId="3" fontId="48" fillId="0" borderId="20" xfId="0" applyNumberFormat="1" applyFont="1" applyFill="1" applyBorder="1" applyAlignment="1">
      <alignment/>
    </xf>
    <xf numFmtId="164" fontId="54" fillId="35" borderId="0" xfId="34" applyNumberFormat="1" applyFont="1" applyFill="1" applyAlignment="1">
      <alignment horizontal="center" vertical="center"/>
    </xf>
    <xf numFmtId="10" fontId="48" fillId="0" borderId="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3" fontId="49" fillId="0" borderId="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/>
    </xf>
    <xf numFmtId="3" fontId="48" fillId="34" borderId="0" xfId="0" applyNumberFormat="1" applyFont="1" applyFill="1" applyAlignment="1">
      <alignment/>
    </xf>
    <xf numFmtId="3" fontId="48" fillId="34" borderId="11" xfId="0" applyNumberFormat="1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34" borderId="11" xfId="0" applyFont="1" applyFill="1" applyBorder="1" applyAlignment="1">
      <alignment/>
    </xf>
    <xf numFmtId="3" fontId="55" fillId="0" borderId="0" xfId="0" applyNumberFormat="1" applyFont="1" applyFill="1" applyAlignment="1">
      <alignment vertical="center"/>
    </xf>
    <xf numFmtId="164" fontId="55" fillId="0" borderId="0" xfId="34" applyNumberFormat="1" applyFont="1" applyFill="1" applyAlignment="1">
      <alignment horizontal="center"/>
    </xf>
    <xf numFmtId="3" fontId="55" fillId="0" borderId="22" xfId="0" applyNumberFormat="1" applyFont="1" applyFill="1" applyBorder="1" applyAlignment="1">
      <alignment/>
    </xf>
    <xf numFmtId="164" fontId="55" fillId="0" borderId="0" xfId="34" applyNumberFormat="1" applyFont="1" applyFill="1" applyAlignment="1">
      <alignment horizontal="center" vertical="center"/>
    </xf>
    <xf numFmtId="3" fontId="55" fillId="0" borderId="23" xfId="0" applyNumberFormat="1" applyFont="1" applyFill="1" applyBorder="1" applyAlignment="1">
      <alignment vertical="center"/>
    </xf>
    <xf numFmtId="3" fontId="55" fillId="0" borderId="19" xfId="0" applyNumberFormat="1" applyFont="1" applyFill="1" applyBorder="1" applyAlignment="1">
      <alignment vertical="center"/>
    </xf>
    <xf numFmtId="168" fontId="54" fillId="35" borderId="0" xfId="34" applyNumberFormat="1" applyFont="1" applyFill="1" applyAlignment="1">
      <alignment horizontal="center" vertical="center"/>
    </xf>
    <xf numFmtId="3" fontId="53" fillId="0" borderId="0" xfId="0" applyNumberFormat="1" applyFont="1" applyFill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3" fontId="53" fillId="0" borderId="24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right"/>
    </xf>
    <xf numFmtId="3" fontId="55" fillId="0" borderId="0" xfId="0" applyNumberFormat="1" applyFont="1" applyAlignment="1">
      <alignment/>
    </xf>
    <xf numFmtId="0" fontId="52" fillId="0" borderId="0" xfId="0" applyFont="1" applyAlignment="1">
      <alignment/>
    </xf>
    <xf numFmtId="3" fontId="28" fillId="0" borderId="0" xfId="0" applyNumberFormat="1" applyFont="1" applyFill="1" applyBorder="1" applyAlignment="1">
      <alignment horizontal="right" vertical="center"/>
    </xf>
    <xf numFmtId="167" fontId="56" fillId="0" borderId="0" xfId="0" applyNumberFormat="1" applyFont="1" applyAlignment="1">
      <alignment horizontal="center"/>
    </xf>
    <xf numFmtId="164" fontId="48" fillId="34" borderId="0" xfId="0" applyNumberFormat="1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center" vertical="center"/>
    </xf>
    <xf numFmtId="9" fontId="48" fillId="34" borderId="0" xfId="0" applyNumberFormat="1" applyFont="1" applyFill="1" applyBorder="1" applyAlignment="1">
      <alignment horizontal="center" vertical="center"/>
    </xf>
    <xf numFmtId="164" fontId="48" fillId="34" borderId="0" xfId="0" applyNumberFormat="1" applyFont="1" applyFill="1" applyAlignment="1">
      <alignment horizontal="left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21" fillId="36" borderId="0" xfId="0" applyNumberFormat="1" applyFont="1" applyFill="1" applyAlignment="1">
      <alignment vertical="center"/>
    </xf>
    <xf numFmtId="3" fontId="52" fillId="0" borderId="20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 horizontal="right" vertical="center"/>
    </xf>
    <xf numFmtId="3" fontId="26" fillId="0" borderId="26" xfId="0" applyNumberFormat="1" applyFont="1" applyFill="1" applyBorder="1" applyAlignment="1">
      <alignment horizontal="right" vertical="center"/>
    </xf>
    <xf numFmtId="3" fontId="26" fillId="0" borderId="27" xfId="0" applyNumberFormat="1" applyFont="1" applyFill="1" applyBorder="1" applyAlignment="1">
      <alignment horizontal="right"/>
    </xf>
    <xf numFmtId="164" fontId="48" fillId="34" borderId="28" xfId="34" applyNumberFormat="1" applyFont="1" applyFill="1" applyBorder="1" applyAlignment="1">
      <alignment/>
    </xf>
    <xf numFmtId="3" fontId="52" fillId="0" borderId="29" xfId="0" applyNumberFormat="1" applyFont="1" applyFill="1" applyBorder="1" applyAlignment="1">
      <alignment/>
    </xf>
    <xf numFmtId="164" fontId="48" fillId="34" borderId="30" xfId="34" applyNumberFormat="1" applyFont="1" applyFill="1" applyBorder="1" applyAlignment="1">
      <alignment/>
    </xf>
    <xf numFmtId="164" fontId="28" fillId="34" borderId="31" xfId="34" applyNumberFormat="1" applyFont="1" applyFill="1" applyBorder="1" applyAlignment="1">
      <alignment/>
    </xf>
    <xf numFmtId="0" fontId="56" fillId="0" borderId="0" xfId="0" applyFont="1" applyAlignment="1">
      <alignment/>
    </xf>
    <xf numFmtId="3" fontId="28" fillId="0" borderId="13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167" fontId="52" fillId="0" borderId="18" xfId="0" applyNumberFormat="1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textRotation="90"/>
    </xf>
    <xf numFmtId="0" fontId="50" fillId="0" borderId="33" xfId="0" applyFont="1" applyBorder="1" applyAlignment="1">
      <alignment horizontal="center" vertical="center" textRotation="90"/>
    </xf>
    <xf numFmtId="0" fontId="50" fillId="0" borderId="34" xfId="0" applyFont="1" applyBorder="1" applyAlignment="1">
      <alignment horizontal="center" vertical="center" textRotation="90"/>
    </xf>
    <xf numFmtId="0" fontId="55" fillId="0" borderId="0" xfId="0" applyFont="1" applyFill="1" applyAlignment="1">
      <alignment horizontal="center"/>
    </xf>
    <xf numFmtId="0" fontId="55" fillId="0" borderId="35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4" fillId="36" borderId="0" xfId="0" applyFont="1" applyFill="1" applyAlignment="1">
      <alignment horizontal="center" vertical="center"/>
    </xf>
    <xf numFmtId="3" fontId="54" fillId="36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4" fillId="37" borderId="0" xfId="0" applyFont="1" applyFill="1" applyAlignment="1">
      <alignment horizontal="center" vertical="center"/>
    </xf>
    <xf numFmtId="0" fontId="51" fillId="12" borderId="0" xfId="0" applyFont="1" applyFill="1" applyAlignment="1">
      <alignment horizontal="center"/>
    </xf>
    <xf numFmtId="0" fontId="51" fillId="12" borderId="11" xfId="0" applyFont="1" applyFill="1" applyBorder="1" applyAlignment="1">
      <alignment horizontal="center"/>
    </xf>
    <xf numFmtId="166" fontId="35" fillId="33" borderId="36" xfId="0" applyNumberFormat="1" applyFont="1" applyFill="1" applyBorder="1" applyAlignment="1">
      <alignment horizontal="center"/>
    </xf>
    <xf numFmtId="166" fontId="35" fillId="33" borderId="37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left"/>
    </xf>
    <xf numFmtId="0" fontId="54" fillId="38" borderId="24" xfId="0" applyFont="1" applyFill="1" applyBorder="1" applyAlignment="1">
      <alignment horizontal="center" vertical="center"/>
    </xf>
    <xf numFmtId="3" fontId="57" fillId="0" borderId="29" xfId="0" applyNumberFormat="1" applyFont="1" applyFill="1" applyBorder="1" applyAlignment="1">
      <alignment horizontal="left" vertical="center" textRotation="90"/>
    </xf>
    <xf numFmtId="3" fontId="57" fillId="0" borderId="20" xfId="0" applyNumberFormat="1" applyFont="1" applyFill="1" applyBorder="1" applyAlignment="1">
      <alignment horizontal="left" vertical="center" textRotation="90"/>
    </xf>
    <xf numFmtId="3" fontId="57" fillId="0" borderId="38" xfId="0" applyNumberFormat="1" applyFont="1" applyFill="1" applyBorder="1" applyAlignment="1">
      <alignment horizontal="left" vertical="center" textRotation="90"/>
    </xf>
    <xf numFmtId="0" fontId="26" fillId="0" borderId="0" xfId="0" applyNumberFormat="1" applyFont="1" applyFill="1" applyBorder="1" applyAlignment="1">
      <alignment horizontal="right" vertical="center"/>
    </xf>
    <xf numFmtId="3" fontId="54" fillId="37" borderId="0" xfId="0" applyNumberFormat="1" applyFont="1" applyFill="1" applyAlignment="1">
      <alignment horizontal="center" vertical="center"/>
    </xf>
    <xf numFmtId="3" fontId="54" fillId="33" borderId="19" xfId="0" applyNumberFormat="1" applyFont="1" applyFill="1" applyBorder="1" applyAlignment="1">
      <alignment horizontal="center" vertical="center"/>
    </xf>
    <xf numFmtId="3" fontId="54" fillId="33" borderId="0" xfId="0" applyNumberFormat="1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 textRotation="90"/>
    </xf>
    <xf numFmtId="0" fontId="58" fillId="36" borderId="12" xfId="0" applyFont="1" applyFill="1" applyBorder="1" applyAlignment="1">
      <alignment horizontal="center" vertical="center" textRotation="90"/>
    </xf>
    <xf numFmtId="0" fontId="56" fillId="0" borderId="0" xfId="0" applyFont="1" applyBorder="1" applyAlignment="1">
      <alignment horizontal="right" vertical="center"/>
    </xf>
    <xf numFmtId="0" fontId="48" fillId="34" borderId="0" xfId="0" applyFont="1" applyFill="1" applyAlignment="1">
      <alignment horizontal="left"/>
    </xf>
    <xf numFmtId="0" fontId="48" fillId="34" borderId="0" xfId="0" applyFont="1" applyFill="1" applyBorder="1" applyAlignment="1">
      <alignment horizontal="left"/>
    </xf>
    <xf numFmtId="0" fontId="50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11</xdr:row>
      <xdr:rowOff>123825</xdr:rowOff>
    </xdr:from>
    <xdr:to>
      <xdr:col>15</xdr:col>
      <xdr:colOff>19050</xdr:colOff>
      <xdr:row>31</xdr:row>
      <xdr:rowOff>76200</xdr:rowOff>
    </xdr:to>
    <xdr:pic>
      <xdr:nvPicPr>
        <xdr:cNvPr id="1" name="Obrázek 1" descr="vizitka na web_F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028825"/>
          <a:ext cx="19907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showGridLines="0" tabSelected="1" zoomScalePageLayoutView="0" workbookViewId="0" topLeftCell="A1">
      <selection activeCell="M7" sqref="M7:P8"/>
    </sheetView>
  </sheetViews>
  <sheetFormatPr defaultColWidth="9.140625" defaultRowHeight="15"/>
  <cols>
    <col min="1" max="1" width="0.9921875" style="1" customWidth="1"/>
    <col min="2" max="2" width="3.8515625" style="1" bestFit="1" customWidth="1"/>
    <col min="3" max="3" width="36.421875" style="1" bestFit="1" customWidth="1"/>
    <col min="4" max="4" width="7.8515625" style="1" bestFit="1" customWidth="1"/>
    <col min="5" max="5" width="9.421875" style="1" customWidth="1"/>
    <col min="6" max="7" width="12.28125" style="1" customWidth="1"/>
    <col min="8" max="8" width="5.00390625" style="1" customWidth="1"/>
    <col min="9" max="9" width="7.7109375" style="1" customWidth="1"/>
    <col min="10" max="11" width="12.28125" style="1" customWidth="1"/>
    <col min="12" max="12" width="8.7109375" style="1" customWidth="1"/>
    <col min="13" max="13" width="12.28125" style="1" customWidth="1"/>
    <col min="14" max="14" width="9.28125" style="1" customWidth="1"/>
    <col min="15" max="15" width="8.00390625" style="1" customWidth="1"/>
    <col min="16" max="16384" width="9.140625" style="1" customWidth="1"/>
  </cols>
  <sheetData>
    <row r="1" spans="3:20" s="33" customFormat="1" ht="22.5" customHeight="1" thickBot="1">
      <c r="C1" s="46" t="s">
        <v>17</v>
      </c>
      <c r="D1" s="61">
        <f>D21+D32</f>
        <v>44483</v>
      </c>
      <c r="E1" s="32"/>
      <c r="F1" s="97" t="s">
        <v>18</v>
      </c>
      <c r="G1" s="97"/>
      <c r="H1" s="98">
        <f>SUM(J2:K9)</f>
        <v>53000</v>
      </c>
      <c r="I1" s="99"/>
      <c r="J1" s="62" t="s">
        <v>37</v>
      </c>
      <c r="K1" s="62" t="s">
        <v>38</v>
      </c>
      <c r="M1" s="108" t="s">
        <v>15</v>
      </c>
      <c r="N1" s="108"/>
      <c r="O1" s="108"/>
      <c r="P1" s="108"/>
      <c r="S1" s="1"/>
      <c r="T1" s="1"/>
    </row>
    <row r="2" spans="2:16" ht="12.75" customHeight="1">
      <c r="B2" s="91" t="s">
        <v>49</v>
      </c>
      <c r="C2" s="34" t="s">
        <v>5</v>
      </c>
      <c r="D2" s="7">
        <v>4000</v>
      </c>
      <c r="F2" s="122" t="s">
        <v>30</v>
      </c>
      <c r="G2" s="122"/>
      <c r="H2" s="122"/>
      <c r="I2" s="122"/>
      <c r="J2" s="10">
        <v>19000</v>
      </c>
      <c r="K2" s="4">
        <v>34000</v>
      </c>
      <c r="M2" s="109" t="s">
        <v>35</v>
      </c>
      <c r="N2" s="109"/>
      <c r="O2" s="109"/>
      <c r="P2" s="86">
        <f>H1</f>
        <v>53000</v>
      </c>
    </row>
    <row r="3" spans="2:16" ht="12.75" customHeight="1">
      <c r="B3" s="92"/>
      <c r="C3" s="34" t="s">
        <v>19</v>
      </c>
      <c r="D3" s="8">
        <v>7000</v>
      </c>
      <c r="F3" s="122" t="s">
        <v>31</v>
      </c>
      <c r="G3" s="122"/>
      <c r="H3" s="122"/>
      <c r="I3" s="122"/>
      <c r="J3" s="11"/>
      <c r="K3" s="5"/>
      <c r="M3" s="109" t="s">
        <v>36</v>
      </c>
      <c r="N3" s="109"/>
      <c r="O3" s="109"/>
      <c r="P3" s="87">
        <f>D1</f>
        <v>44483</v>
      </c>
    </row>
    <row r="4" spans="2:16" ht="12.75" customHeight="1">
      <c r="B4" s="92"/>
      <c r="C4" s="34" t="s">
        <v>20</v>
      </c>
      <c r="D4" s="8"/>
      <c r="F4" s="121" t="s">
        <v>6</v>
      </c>
      <c r="G4" s="121"/>
      <c r="H4" s="121"/>
      <c r="I4" s="122"/>
      <c r="J4" s="11"/>
      <c r="K4" s="5"/>
      <c r="M4" s="101"/>
      <c r="N4" s="101"/>
      <c r="O4" s="101"/>
      <c r="P4" s="116">
        <f>P2-P3</f>
        <v>8517</v>
      </c>
    </row>
    <row r="5" spans="2:17" ht="12.75" customHeight="1">
      <c r="B5" s="92"/>
      <c r="C5" s="34" t="s">
        <v>0</v>
      </c>
      <c r="D5" s="8">
        <v>1000</v>
      </c>
      <c r="F5" s="121" t="s">
        <v>32</v>
      </c>
      <c r="G5" s="121"/>
      <c r="H5" s="121"/>
      <c r="I5" s="122"/>
      <c r="J5" s="11"/>
      <c r="K5" s="5"/>
      <c r="M5" s="120"/>
      <c r="N5" s="120"/>
      <c r="O5" s="120"/>
      <c r="P5" s="117"/>
      <c r="Q5" s="85"/>
    </row>
    <row r="6" spans="2:11" ht="12.75" customHeight="1">
      <c r="B6" s="92"/>
      <c r="C6" s="34" t="s">
        <v>21</v>
      </c>
      <c r="D6" s="8">
        <v>650</v>
      </c>
      <c r="F6" s="121" t="s">
        <v>7</v>
      </c>
      <c r="G6" s="121"/>
      <c r="H6" s="121"/>
      <c r="I6" s="36"/>
      <c r="J6" s="11"/>
      <c r="K6" s="5"/>
    </row>
    <row r="7" spans="2:16" ht="12.75" customHeight="1">
      <c r="B7" s="92"/>
      <c r="C7" s="34" t="s">
        <v>22</v>
      </c>
      <c r="D7" s="8">
        <v>600</v>
      </c>
      <c r="F7" s="122" t="s">
        <v>8</v>
      </c>
      <c r="G7" s="122"/>
      <c r="H7" s="122"/>
      <c r="I7" s="37"/>
      <c r="J7" s="11"/>
      <c r="K7" s="5"/>
      <c r="M7" s="123" t="s">
        <v>65</v>
      </c>
      <c r="N7" s="123"/>
      <c r="O7" s="123"/>
      <c r="P7" s="123"/>
    </row>
    <row r="8" spans="2:16" ht="12.75" customHeight="1">
      <c r="B8" s="92"/>
      <c r="C8" s="34" t="s">
        <v>23</v>
      </c>
      <c r="D8" s="8">
        <v>12000</v>
      </c>
      <c r="F8" s="38" t="s">
        <v>9</v>
      </c>
      <c r="G8" s="38"/>
      <c r="H8" s="39"/>
      <c r="I8" s="39"/>
      <c r="J8" s="11"/>
      <c r="K8" s="5"/>
      <c r="M8" s="123"/>
      <c r="N8" s="123"/>
      <c r="O8" s="123"/>
      <c r="P8" s="123"/>
    </row>
    <row r="9" spans="2:16" ht="12.75" customHeight="1">
      <c r="B9" s="92"/>
      <c r="C9" s="34" t="s">
        <v>1</v>
      </c>
      <c r="D9" s="8">
        <v>200</v>
      </c>
      <c r="F9" s="38" t="s">
        <v>58</v>
      </c>
      <c r="G9" s="38"/>
      <c r="H9" s="39"/>
      <c r="I9" s="39"/>
      <c r="J9" s="12"/>
      <c r="K9" s="6"/>
      <c r="M9" s="123" t="s">
        <v>66</v>
      </c>
      <c r="N9" s="123"/>
      <c r="O9" s="123"/>
      <c r="P9" s="123"/>
    </row>
    <row r="10" spans="2:16" ht="12.75" customHeight="1">
      <c r="B10" s="92"/>
      <c r="C10" s="34" t="s">
        <v>2</v>
      </c>
      <c r="D10" s="8">
        <v>500</v>
      </c>
      <c r="F10" s="94" t="s">
        <v>55</v>
      </c>
      <c r="G10" s="94"/>
      <c r="H10" s="94"/>
      <c r="I10" s="95"/>
      <c r="J10" s="59">
        <f>SUM(J2:J9)</f>
        <v>19000</v>
      </c>
      <c r="K10" s="60">
        <f>SUM(K2:K9)</f>
        <v>34000</v>
      </c>
      <c r="M10" s="123"/>
      <c r="N10" s="123"/>
      <c r="O10" s="123"/>
      <c r="P10" s="123"/>
    </row>
    <row r="11" spans="2:16" ht="12.75" customHeight="1">
      <c r="B11" s="92"/>
      <c r="C11" s="34" t="s">
        <v>3</v>
      </c>
      <c r="D11" s="8"/>
      <c r="M11" s="123" t="s">
        <v>67</v>
      </c>
      <c r="N11" s="123"/>
      <c r="O11" s="123"/>
      <c r="P11" s="123"/>
    </row>
    <row r="12" spans="2:16" ht="12.75" customHeight="1">
      <c r="B12" s="92"/>
      <c r="C12" s="35" t="s">
        <v>24</v>
      </c>
      <c r="D12" s="8"/>
      <c r="F12" s="102" t="s">
        <v>63</v>
      </c>
      <c r="G12" s="102"/>
      <c r="H12" s="115">
        <f>SUM(J13:K15)</f>
        <v>97000</v>
      </c>
      <c r="I12" s="115"/>
      <c r="J12" s="63" t="s">
        <v>37</v>
      </c>
      <c r="K12" s="64" t="s">
        <v>38</v>
      </c>
      <c r="M12" s="123"/>
      <c r="N12" s="123"/>
      <c r="O12" s="123"/>
      <c r="P12" s="123"/>
    </row>
    <row r="13" spans="2:11" ht="12.75" customHeight="1">
      <c r="B13" s="92"/>
      <c r="C13" s="34" t="s">
        <v>25</v>
      </c>
      <c r="D13" s="8"/>
      <c r="F13" s="51" t="s">
        <v>53</v>
      </c>
      <c r="G13" s="51"/>
      <c r="H13" s="51"/>
      <c r="I13" s="52"/>
      <c r="J13" s="10">
        <v>10000</v>
      </c>
      <c r="K13" s="10">
        <v>20000</v>
      </c>
    </row>
    <row r="14" spans="2:11" ht="12.75" customHeight="1">
      <c r="B14" s="92"/>
      <c r="C14" s="34" t="s">
        <v>26</v>
      </c>
      <c r="D14" s="8">
        <v>5000</v>
      </c>
      <c r="F14" s="51" t="s">
        <v>54</v>
      </c>
      <c r="G14" s="51"/>
      <c r="H14" s="51"/>
      <c r="I14" s="52"/>
      <c r="J14" s="11">
        <v>25000</v>
      </c>
      <c r="K14" s="11">
        <v>35000</v>
      </c>
    </row>
    <row r="15" spans="2:16" ht="12.75" customHeight="1">
      <c r="B15" s="92"/>
      <c r="C15" s="34" t="s">
        <v>27</v>
      </c>
      <c r="D15" s="8"/>
      <c r="F15" s="53" t="s">
        <v>57</v>
      </c>
      <c r="G15" s="53"/>
      <c r="H15" s="53"/>
      <c r="I15" s="54"/>
      <c r="J15" s="14">
        <v>2000</v>
      </c>
      <c r="K15" s="14">
        <v>5000</v>
      </c>
      <c r="M15" s="88"/>
      <c r="N15" s="88"/>
      <c r="O15" s="88"/>
      <c r="P15" s="88"/>
    </row>
    <row r="16" spans="2:16" ht="12.75" customHeight="1">
      <c r="B16" s="92"/>
      <c r="C16" s="34" t="s">
        <v>4</v>
      </c>
      <c r="D16" s="8"/>
      <c r="F16" s="96" t="s">
        <v>56</v>
      </c>
      <c r="G16" s="96"/>
      <c r="H16" s="96"/>
      <c r="I16" s="96"/>
      <c r="J16" s="65">
        <f>SUM(J13:J15)</f>
        <v>37000</v>
      </c>
      <c r="K16" s="66">
        <f>SUM(K13:K15)</f>
        <v>60000</v>
      </c>
      <c r="M16" s="88"/>
      <c r="N16" s="88"/>
      <c r="O16" s="88"/>
      <c r="P16" s="88"/>
    </row>
    <row r="17" spans="2:4" ht="12.75" customHeight="1" thickBot="1">
      <c r="B17" s="92"/>
      <c r="C17" s="34" t="s">
        <v>28</v>
      </c>
      <c r="D17" s="8">
        <v>200</v>
      </c>
    </row>
    <row r="18" spans="2:9" ht="12.75" customHeight="1" thickBot="1">
      <c r="B18" s="92"/>
      <c r="C18" s="34" t="s">
        <v>29</v>
      </c>
      <c r="D18" s="8">
        <v>200</v>
      </c>
      <c r="F18" s="100" t="s">
        <v>68</v>
      </c>
      <c r="G18" s="100"/>
      <c r="H18" s="89">
        <f>(J16+K16)/D1</f>
        <v>2.180608322280422</v>
      </c>
      <c r="I18" s="67" t="s">
        <v>69</v>
      </c>
    </row>
    <row r="19" spans="2:8" ht="12.75" customHeight="1" thickBot="1">
      <c r="B19" s="93"/>
      <c r="C19" s="34" t="s">
        <v>47</v>
      </c>
      <c r="D19" s="8"/>
      <c r="F19" s="101" t="s">
        <v>61</v>
      </c>
      <c r="G19" s="101"/>
      <c r="H19" s="69">
        <v>3</v>
      </c>
    </row>
    <row r="20" spans="3:12" ht="12.75" customHeight="1" hidden="1">
      <c r="C20" s="34" t="s">
        <v>16</v>
      </c>
      <c r="D20" s="8">
        <v>600</v>
      </c>
      <c r="F20" s="90"/>
      <c r="G20" s="90"/>
      <c r="H20" s="90"/>
      <c r="I20" s="90"/>
      <c r="J20" s="90"/>
      <c r="K20" s="90"/>
      <c r="L20" s="90"/>
    </row>
    <row r="21" spans="3:12" ht="15.75" thickBot="1">
      <c r="C21" s="56" t="s">
        <v>45</v>
      </c>
      <c r="D21" s="57">
        <f>SUM(D2:D20)</f>
        <v>31950</v>
      </c>
      <c r="F21" s="90"/>
      <c r="G21" s="90"/>
      <c r="H21" s="90"/>
      <c r="I21" s="90"/>
      <c r="J21" s="90"/>
      <c r="K21" s="90"/>
      <c r="L21" s="90"/>
    </row>
    <row r="22" spans="2:15" ht="12.75" customHeight="1">
      <c r="B22" s="91" t="s">
        <v>46</v>
      </c>
      <c r="C22" s="34" t="s">
        <v>52</v>
      </c>
      <c r="D22" s="8">
        <v>150</v>
      </c>
      <c r="E22" s="1" t="s">
        <v>51</v>
      </c>
      <c r="F22" s="40"/>
      <c r="G22" s="44"/>
      <c r="H22" s="107"/>
      <c r="I22" s="107"/>
      <c r="J22" s="41"/>
      <c r="K22" s="47"/>
      <c r="L22" s="47"/>
      <c r="O22" s="9"/>
    </row>
    <row r="23" spans="2:15" ht="12.75" customHeight="1">
      <c r="B23" s="92"/>
      <c r="C23" s="34" t="s">
        <v>39</v>
      </c>
      <c r="D23" s="8">
        <v>7483</v>
      </c>
      <c r="E23" s="1" t="s">
        <v>50</v>
      </c>
      <c r="F23" s="40"/>
      <c r="G23" s="44"/>
      <c r="H23" s="42"/>
      <c r="I23" s="42"/>
      <c r="J23" s="41"/>
      <c r="K23" s="47"/>
      <c r="L23" s="47"/>
      <c r="O23" s="9"/>
    </row>
    <row r="24" spans="2:12" ht="12.75" customHeight="1">
      <c r="B24" s="92"/>
      <c r="C24" s="34" t="s">
        <v>40</v>
      </c>
      <c r="D24" s="8"/>
      <c r="F24" s="114"/>
      <c r="G24" s="114"/>
      <c r="H24" s="107"/>
      <c r="I24" s="107"/>
      <c r="J24" s="43"/>
      <c r="K24" s="43"/>
      <c r="L24" s="44"/>
    </row>
    <row r="25" spans="2:12" ht="12.75" customHeight="1">
      <c r="B25" s="92"/>
      <c r="C25" s="34" t="s">
        <v>42</v>
      </c>
      <c r="D25" s="8">
        <v>600</v>
      </c>
      <c r="F25" s="114" t="s">
        <v>62</v>
      </c>
      <c r="G25" s="114"/>
      <c r="H25" s="42"/>
      <c r="I25" s="42"/>
      <c r="J25" s="43"/>
      <c r="K25" s="43"/>
      <c r="L25" s="44"/>
    </row>
    <row r="26" spans="2:12" ht="12.75" customHeight="1" thickBot="1">
      <c r="B26" s="92"/>
      <c r="C26" s="34" t="s">
        <v>43</v>
      </c>
      <c r="D26" s="45">
        <v>1000</v>
      </c>
      <c r="E26" s="48" t="s">
        <v>59</v>
      </c>
      <c r="F26" s="49"/>
      <c r="G26" s="68">
        <v>10000</v>
      </c>
      <c r="H26" s="70" t="s">
        <v>34</v>
      </c>
      <c r="I26" s="71"/>
      <c r="J26" s="72"/>
      <c r="K26" s="43"/>
      <c r="L26" s="44"/>
    </row>
    <row r="27" spans="2:12" ht="12.75" customHeight="1">
      <c r="B27" s="92"/>
      <c r="C27" s="81" t="s">
        <v>48</v>
      </c>
      <c r="D27" s="82">
        <v>1500</v>
      </c>
      <c r="E27" s="118" t="s">
        <v>64</v>
      </c>
      <c r="F27" s="111">
        <f>SUM(D27:E31)</f>
        <v>3300</v>
      </c>
      <c r="G27" s="78">
        <f>J14+K14</f>
        <v>60000</v>
      </c>
      <c r="H27" s="70" t="str">
        <f>C27</f>
        <v>Spořicí účet</v>
      </c>
      <c r="I27" s="71"/>
      <c r="J27" s="72"/>
      <c r="K27" s="43"/>
      <c r="L27" s="44"/>
    </row>
    <row r="28" spans="2:12" ht="12.75" customHeight="1">
      <c r="B28" s="92"/>
      <c r="C28" s="83" t="s">
        <v>33</v>
      </c>
      <c r="D28" s="77">
        <v>1500</v>
      </c>
      <c r="E28" s="118"/>
      <c r="F28" s="112"/>
      <c r="G28" s="79">
        <v>58000</v>
      </c>
      <c r="H28" s="70" t="str">
        <f>C28</f>
        <v>Stavební spoření</v>
      </c>
      <c r="I28" s="71"/>
      <c r="J28" s="72"/>
      <c r="K28" s="43"/>
      <c r="L28" s="44"/>
    </row>
    <row r="29" spans="2:12" ht="12.75" customHeight="1">
      <c r="B29" s="92"/>
      <c r="C29" s="83" t="s">
        <v>41</v>
      </c>
      <c r="D29" s="77">
        <v>300</v>
      </c>
      <c r="E29" s="118"/>
      <c r="F29" s="112"/>
      <c r="G29" s="79">
        <v>7000</v>
      </c>
      <c r="H29" s="70" t="str">
        <f>C29</f>
        <v>Penzijní spoření</v>
      </c>
      <c r="I29" s="71"/>
      <c r="J29" s="72"/>
      <c r="K29" s="43"/>
      <c r="L29" s="44"/>
    </row>
    <row r="30" spans="2:12" ht="12.75" customHeight="1">
      <c r="B30" s="92"/>
      <c r="C30" s="83" t="s">
        <v>44</v>
      </c>
      <c r="D30" s="77"/>
      <c r="E30" s="118"/>
      <c r="F30" s="112"/>
      <c r="G30" s="79"/>
      <c r="H30" s="70" t="str">
        <f>C30</f>
        <v>Podílové fondy</v>
      </c>
      <c r="I30" s="71"/>
      <c r="J30" s="72"/>
      <c r="K30" s="43"/>
      <c r="L30" s="44"/>
    </row>
    <row r="31" spans="2:11" ht="12.75" customHeight="1" thickBot="1">
      <c r="B31" s="93"/>
      <c r="C31" s="84" t="s">
        <v>47</v>
      </c>
      <c r="D31" s="50"/>
      <c r="E31" s="119"/>
      <c r="F31" s="113"/>
      <c r="G31" s="80"/>
      <c r="H31" s="73" t="str">
        <f>C31</f>
        <v>OSTATNÍ</v>
      </c>
      <c r="I31" s="38"/>
      <c r="J31" s="38"/>
      <c r="K31" s="3"/>
    </row>
    <row r="32" spans="3:7" ht="15" customHeight="1">
      <c r="C32" s="58" t="s">
        <v>45</v>
      </c>
      <c r="D32" s="55">
        <f>SUM(D22:D31)</f>
        <v>12533</v>
      </c>
      <c r="G32" s="76">
        <f>SUM(G27:G31)</f>
        <v>125000</v>
      </c>
    </row>
    <row r="34" s="33" customFormat="1" ht="12.75">
      <c r="E34" s="74" t="s">
        <v>59</v>
      </c>
    </row>
    <row r="35" ht="12.75" customHeight="1">
      <c r="E35" s="75" t="s">
        <v>60</v>
      </c>
    </row>
    <row r="38" ht="15.75">
      <c r="G38" s="31"/>
    </row>
    <row r="39" spans="6:10" ht="12.75">
      <c r="F39" s="15"/>
      <c r="G39" s="30"/>
      <c r="H39" s="16"/>
      <c r="I39" s="16"/>
      <c r="J39" s="16"/>
    </row>
    <row r="41" ht="12.75" customHeight="1"/>
    <row r="42" ht="12.75" customHeight="1">
      <c r="D42" s="2"/>
    </row>
    <row r="43" spans="4:5" ht="12.75" customHeight="1">
      <c r="D43" s="9"/>
      <c r="E43" s="17"/>
    </row>
    <row r="44" spans="3:5" ht="18.75" customHeight="1">
      <c r="C44" s="18"/>
      <c r="D44" s="19"/>
      <c r="E44" s="13"/>
    </row>
    <row r="45" spans="6:14" ht="15.75">
      <c r="F45" s="110" t="s">
        <v>12</v>
      </c>
      <c r="G45" s="110"/>
      <c r="H45" s="110"/>
      <c r="I45" s="110"/>
      <c r="J45" s="110"/>
      <c r="K45" s="110"/>
      <c r="L45" s="110"/>
      <c r="M45" s="110"/>
      <c r="N45" s="110"/>
    </row>
    <row r="46" spans="6:14" ht="12.75">
      <c r="F46" s="26" t="s">
        <v>10</v>
      </c>
      <c r="G46" s="26" t="s">
        <v>11</v>
      </c>
      <c r="H46" s="27"/>
      <c r="I46" s="28"/>
      <c r="J46" s="29"/>
      <c r="K46" s="29"/>
      <c r="L46" s="29"/>
      <c r="M46" s="29"/>
      <c r="N46" s="29"/>
    </row>
    <row r="47" spans="4:14" ht="12.75">
      <c r="D47" s="103" t="s">
        <v>13</v>
      </c>
      <c r="E47" s="104"/>
      <c r="F47" s="20">
        <v>32500</v>
      </c>
      <c r="G47" s="20">
        <v>32500</v>
      </c>
      <c r="H47" s="21"/>
      <c r="I47" s="22"/>
      <c r="J47" s="20"/>
      <c r="K47" s="20"/>
      <c r="L47" s="20"/>
      <c r="M47" s="20"/>
      <c r="N47" s="20"/>
    </row>
    <row r="48" spans="4:14" ht="13.5" thickBot="1">
      <c r="D48" s="103" t="s">
        <v>14</v>
      </c>
      <c r="E48" s="104"/>
      <c r="F48" s="20">
        <v>25500</v>
      </c>
      <c r="G48" s="20">
        <v>27500</v>
      </c>
      <c r="H48" s="23"/>
      <c r="I48" s="24"/>
      <c r="J48" s="20"/>
      <c r="K48" s="20"/>
      <c r="L48" s="20"/>
      <c r="M48" s="20"/>
      <c r="N48" s="20"/>
    </row>
    <row r="49" spans="6:14" ht="15.75" thickBot="1">
      <c r="F49" s="25">
        <f>F47-F48</f>
        <v>7000</v>
      </c>
      <c r="G49" s="25">
        <f>G47-G48</f>
        <v>5000</v>
      </c>
      <c r="H49" s="105">
        <f>I47-I48</f>
        <v>0</v>
      </c>
      <c r="I49" s="106"/>
      <c r="J49" s="25">
        <f>J47-J48</f>
        <v>0</v>
      </c>
      <c r="K49" s="25">
        <f>K47-K48</f>
        <v>0</v>
      </c>
      <c r="L49" s="25">
        <f>L47-L48</f>
        <v>0</v>
      </c>
      <c r="M49" s="25">
        <f>M47-M48</f>
        <v>0</v>
      </c>
      <c r="N49" s="25">
        <f>N47-N48</f>
        <v>0</v>
      </c>
    </row>
  </sheetData>
  <sheetProtection/>
  <mergeCells count="41">
    <mergeCell ref="F7:H7"/>
    <mergeCell ref="M11:P12"/>
    <mergeCell ref="F2:I2"/>
    <mergeCell ref="F3:I3"/>
    <mergeCell ref="H12:I12"/>
    <mergeCell ref="P4:P5"/>
    <mergeCell ref="E27:E31"/>
    <mergeCell ref="M4:O4"/>
    <mergeCell ref="M5:O5"/>
    <mergeCell ref="M7:P8"/>
    <mergeCell ref="M9:P10"/>
    <mergeCell ref="F4:I4"/>
    <mergeCell ref="F5:I5"/>
    <mergeCell ref="F6:H6"/>
    <mergeCell ref="G20:G21"/>
    <mergeCell ref="H20:I21"/>
    <mergeCell ref="J20:J21"/>
    <mergeCell ref="K20:K21"/>
    <mergeCell ref="H22:I22"/>
    <mergeCell ref="B22:B31"/>
    <mergeCell ref="F25:G25"/>
    <mergeCell ref="D47:E47"/>
    <mergeCell ref="D48:E48"/>
    <mergeCell ref="H49:I49"/>
    <mergeCell ref="H24:I24"/>
    <mergeCell ref="M1:P1"/>
    <mergeCell ref="M2:O2"/>
    <mergeCell ref="M3:O3"/>
    <mergeCell ref="F45:N45"/>
    <mergeCell ref="F27:F31"/>
    <mergeCell ref="F24:G24"/>
    <mergeCell ref="L20:L21"/>
    <mergeCell ref="B2:B19"/>
    <mergeCell ref="F10:I10"/>
    <mergeCell ref="F16:I16"/>
    <mergeCell ref="F1:G1"/>
    <mergeCell ref="H1:I1"/>
    <mergeCell ref="F18:G18"/>
    <mergeCell ref="F19:G19"/>
    <mergeCell ref="F12:G12"/>
    <mergeCell ref="F20:F21"/>
  </mergeCells>
  <dataValidations count="1">
    <dataValidation type="list" allowBlank="1" showInputMessage="1" showErrorMessage="1" sqref="E26">
      <formula1>$E$34:$E$35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Klatovský</dc:creator>
  <cp:keywords/>
  <dc:description/>
  <cp:lastModifiedBy>Petr Klatovský</cp:lastModifiedBy>
  <cp:lastPrinted>2011-03-16T01:20:14Z</cp:lastPrinted>
  <dcterms:created xsi:type="dcterms:W3CDTF">2009-11-20T17:01:12Z</dcterms:created>
  <dcterms:modified xsi:type="dcterms:W3CDTF">2015-03-29T14:09:46Z</dcterms:modified>
  <cp:category/>
  <cp:version/>
  <cp:contentType/>
  <cp:contentStatus/>
</cp:coreProperties>
</file>